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20610" windowHeight="11640" activeTab="0"/>
  </bookViews>
  <sheets>
    <sheet name="ScoreSheet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</sheets>
  <definedNames>
    <definedName name="_xlnm._FilterDatabase" localSheetId="0" hidden="1">'ScoreSheet'!$A$1:$AG$296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9" authorId="0">
      <text>
        <r>
          <rPr>
            <b/>
            <sz val="8"/>
            <color indexed="8"/>
            <rFont val="Tahoma"/>
            <family val="2"/>
          </rPr>
          <t>AWPC World Record</t>
        </r>
      </text>
    </comment>
  </commentList>
</comments>
</file>

<file path=xl/sharedStrings.xml><?xml version="1.0" encoding="utf-8"?>
<sst xmlns="http://schemas.openxmlformats.org/spreadsheetml/2006/main" count="229" uniqueCount="85">
  <si>
    <t>Lifter</t>
  </si>
  <si>
    <t>Meet Type</t>
  </si>
  <si>
    <t>Country</t>
  </si>
  <si>
    <t>Age</t>
  </si>
  <si>
    <t>Weight (kg)</t>
  </si>
  <si>
    <t xml:space="preserve"> (M/F)</t>
  </si>
  <si>
    <t>Age Class</t>
  </si>
  <si>
    <t>W/Class</t>
  </si>
  <si>
    <t>Squat1</t>
  </si>
  <si>
    <t>Squat2</t>
  </si>
  <si>
    <t>Squat3</t>
  </si>
  <si>
    <t>Best Squat</t>
  </si>
  <si>
    <t>Bench 1</t>
  </si>
  <si>
    <t>Bench 2</t>
  </si>
  <si>
    <t>Bench 3</t>
  </si>
  <si>
    <t>Best Bench</t>
  </si>
  <si>
    <t>SubTotal</t>
  </si>
  <si>
    <t>Deadlift1</t>
  </si>
  <si>
    <t>Deadlift2</t>
  </si>
  <si>
    <t>Deadlift3</t>
  </si>
  <si>
    <t>Deadlift4</t>
  </si>
  <si>
    <t>BestDeadlift</t>
  </si>
  <si>
    <t>Total</t>
  </si>
  <si>
    <t>Pier-Luc Gareau</t>
  </si>
  <si>
    <t>Amateur Full Power</t>
  </si>
  <si>
    <t>Canada</t>
  </si>
  <si>
    <t>M</t>
  </si>
  <si>
    <t>Devon Muis</t>
  </si>
  <si>
    <t>Cheryl McKenzie</t>
  </si>
  <si>
    <t>F</t>
  </si>
  <si>
    <t>Gabriel Levesque</t>
  </si>
  <si>
    <t>Michael DiBernardo</t>
  </si>
  <si>
    <t>Clark Yeo</t>
  </si>
  <si>
    <t>Shany Gilbert</t>
  </si>
  <si>
    <t>Denis Pronin</t>
  </si>
  <si>
    <t>Tony Tomra</t>
  </si>
  <si>
    <t>Ben Pond</t>
  </si>
  <si>
    <t>Dan Petkovsek</t>
  </si>
  <si>
    <t>Raphael Deschenes</t>
  </si>
  <si>
    <t>Evan Bayer</t>
  </si>
  <si>
    <t>Brad Lentini</t>
  </si>
  <si>
    <t>Jeff Williams</t>
  </si>
  <si>
    <t>Colin Bonneau</t>
  </si>
  <si>
    <t>Sean Fogg</t>
  </si>
  <si>
    <t>Keenan Hollingsworth</t>
  </si>
  <si>
    <t>Kari Suutari</t>
  </si>
  <si>
    <t>Dave Gratton</t>
  </si>
  <si>
    <t>Stacey Jensen</t>
  </si>
  <si>
    <t>Amateur Full Raw</t>
  </si>
  <si>
    <t>Michael Labovsky</t>
  </si>
  <si>
    <t>Sarah Leighton</t>
  </si>
  <si>
    <t>Bob Barreca</t>
  </si>
  <si>
    <t>United States of America</t>
  </si>
  <si>
    <t>Richard Lu</t>
  </si>
  <si>
    <t>Paul Nitsch</t>
  </si>
  <si>
    <t>Mike Milton</t>
  </si>
  <si>
    <t>Shawn Hislop</t>
  </si>
  <si>
    <t>Jason Fabbian</t>
  </si>
  <si>
    <t>Dan Curtis</t>
  </si>
  <si>
    <t>Alex Drolc</t>
  </si>
  <si>
    <t>Chris Gow</t>
  </si>
  <si>
    <t>Shaun Roach</t>
  </si>
  <si>
    <t>Shane Church</t>
  </si>
  <si>
    <t>Pro Full Power</t>
  </si>
  <si>
    <t>Matthew Bertrand</t>
  </si>
  <si>
    <t>Gary Bobrovitz</t>
  </si>
  <si>
    <t>Preston Deriger</t>
  </si>
  <si>
    <t>Alan Mehan</t>
  </si>
  <si>
    <t>Willie Albert</t>
  </si>
  <si>
    <t>Pro Full Raw</t>
  </si>
  <si>
    <t>Kade Webber</t>
  </si>
  <si>
    <t>Jay Nera</t>
  </si>
  <si>
    <t>Mike Krause</t>
  </si>
  <si>
    <t>Bench Amateur</t>
  </si>
  <si>
    <t>Curtis Page</t>
  </si>
  <si>
    <t>Shawn Brown</t>
  </si>
  <si>
    <t>Clint Harwood</t>
  </si>
  <si>
    <t>Matt Court</t>
  </si>
  <si>
    <t>Ryan Lapadat</t>
  </si>
  <si>
    <t xml:space="preserve">Bench Amateur </t>
  </si>
  <si>
    <t>Daoud Yagoob</t>
  </si>
  <si>
    <t>Bench Pro</t>
  </si>
  <si>
    <t>Ross Saldan</t>
  </si>
  <si>
    <t>World Record</t>
  </si>
  <si>
    <t>Canadian Record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</si>
</sst>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ahoma"/>
      <family val="2"/>
    </font>
    <font>
      <sz val="8"/>
      <name val="Verdana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textRotation="60"/>
    </xf>
    <xf numFmtId="2" fontId="2" fillId="33" borderId="0" xfId="0" applyNumberFormat="1" applyFont="1" applyFill="1" applyAlignment="1">
      <alignment textRotation="60"/>
    </xf>
    <xf numFmtId="0" fontId="2" fillId="0" borderId="0" xfId="0" applyFont="1" applyAlignment="1">
      <alignment textRotation="60"/>
    </xf>
    <xf numFmtId="0" fontId="0" fillId="0" borderId="0" xfId="0" applyFont="1" applyAlignment="1">
      <alignment textRotation="60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4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0" fillId="0" borderId="0" xfId="0" applyNumberFormat="1" applyFont="1" applyAlignment="1">
      <alignment/>
    </xf>
    <xf numFmtId="2" fontId="2" fillId="34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V5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60" sqref="K60"/>
    </sheetView>
  </sheetViews>
  <sheetFormatPr defaultColWidth="18" defaultRowHeight="25.5" customHeight="1"/>
  <cols>
    <col min="1" max="1" width="21.33203125" style="1" customWidth="1"/>
    <col min="2" max="2" width="19.5" style="1" customWidth="1"/>
    <col min="3" max="3" width="8.5" style="1" customWidth="1"/>
    <col min="4" max="4" width="8.66015625" style="1" customWidth="1"/>
    <col min="5" max="5" width="12.33203125" style="1" customWidth="1"/>
    <col min="6" max="6" width="5.5" style="1" customWidth="1"/>
    <col min="7" max="7" width="8" style="1" customWidth="1"/>
    <col min="8" max="8" width="7.5" style="1" customWidth="1"/>
    <col min="9" max="11" width="10" style="1" customWidth="1"/>
    <col min="12" max="12" width="9.5" style="1" customWidth="1"/>
    <col min="13" max="15" width="10.66015625" style="2" customWidth="1"/>
    <col min="16" max="16" width="9.83203125" style="1" customWidth="1"/>
    <col min="17" max="21" width="11" style="1" customWidth="1"/>
    <col min="22" max="22" width="10.66015625" style="1" customWidth="1"/>
    <col min="23" max="23" width="9.16015625" style="1" customWidth="1"/>
    <col min="24" max="251" width="18" style="1" customWidth="1"/>
    <col min="252" max="253" width="9" style="3" customWidth="1"/>
    <col min="254" max="16384" width="18" style="3" customWidth="1"/>
  </cols>
  <sheetData>
    <row r="1" spans="1:256" s="6" customFormat="1" ht="55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IR1" s="7"/>
      <c r="IS1" s="7"/>
      <c r="IT1" s="7"/>
      <c r="IU1" s="7"/>
      <c r="IV1" s="7"/>
    </row>
    <row r="2" spans="1:23" ht="25.5" customHeight="1">
      <c r="A2" s="1" t="s">
        <v>23</v>
      </c>
      <c r="B2" s="1" t="s">
        <v>24</v>
      </c>
      <c r="C2" s="1" t="s">
        <v>25</v>
      </c>
      <c r="D2" s="1">
        <v>15</v>
      </c>
      <c r="E2" s="1">
        <v>57.4</v>
      </c>
      <c r="F2" s="1" t="s">
        <v>26</v>
      </c>
      <c r="G2" s="1">
        <v>17</v>
      </c>
      <c r="H2" s="1">
        <v>60</v>
      </c>
      <c r="I2" s="1">
        <v>90</v>
      </c>
      <c r="J2" s="1">
        <v>102.5</v>
      </c>
      <c r="K2" s="8">
        <v>-120</v>
      </c>
      <c r="L2" s="9">
        <f aca="true" t="shared" si="0" ref="L2:L21">IF(MAX(I2:K2)&gt;0,MAX(I2:K2),0)</f>
        <v>102.5</v>
      </c>
      <c r="M2" s="2">
        <v>55</v>
      </c>
      <c r="N2" s="2">
        <v>65</v>
      </c>
      <c r="O2" s="10">
        <v>-72.5</v>
      </c>
      <c r="P2" s="9">
        <f aca="true" t="shared" si="1" ref="P2:P21">IF(MAX(M2:O2)&gt;0,MAX(M2:O2),0)</f>
        <v>65</v>
      </c>
      <c r="Q2" s="1">
        <f aca="true" t="shared" si="2" ref="Q2:Q21">L2+P2</f>
        <v>167.5</v>
      </c>
      <c r="R2" s="1">
        <v>82.5</v>
      </c>
      <c r="S2" s="1">
        <v>115</v>
      </c>
      <c r="T2" s="1">
        <v>135</v>
      </c>
      <c r="V2" s="9">
        <f aca="true" t="shared" si="3" ref="V2:V21">IF(MAX(R2:T2)&gt;0,MAX(R2:T2),0)</f>
        <v>135</v>
      </c>
      <c r="W2" s="9">
        <f aca="true" t="shared" si="4" ref="W2:W21">IF(L2=0,0,IF(P2=0,0,IF(V2=0,0,L2+P2+V2)))</f>
        <v>302.5</v>
      </c>
    </row>
    <row r="3" spans="1:23" ht="25.5" customHeight="1">
      <c r="A3" s="1" t="s">
        <v>27</v>
      </c>
      <c r="B3" s="1" t="s">
        <v>24</v>
      </c>
      <c r="C3" s="1" t="s">
        <v>25</v>
      </c>
      <c r="D3" s="1">
        <v>15</v>
      </c>
      <c r="E3" s="1">
        <v>60.8</v>
      </c>
      <c r="F3" s="1" t="s">
        <v>26</v>
      </c>
      <c r="G3" s="1">
        <v>17</v>
      </c>
      <c r="H3" s="1">
        <v>67.5</v>
      </c>
      <c r="I3" s="1">
        <v>105</v>
      </c>
      <c r="J3" s="1">
        <v>125</v>
      </c>
      <c r="K3" s="8">
        <v>-145</v>
      </c>
      <c r="L3" s="9">
        <f t="shared" si="0"/>
        <v>125</v>
      </c>
      <c r="M3" s="2">
        <v>60</v>
      </c>
      <c r="N3" s="10">
        <v>-72.5</v>
      </c>
      <c r="O3" s="10">
        <v>-72.5</v>
      </c>
      <c r="P3" s="9">
        <f t="shared" si="1"/>
        <v>60</v>
      </c>
      <c r="Q3" s="1">
        <f t="shared" si="2"/>
        <v>185</v>
      </c>
      <c r="R3" s="1">
        <v>100</v>
      </c>
      <c r="S3" s="1">
        <v>130</v>
      </c>
      <c r="T3" s="1">
        <v>137.5</v>
      </c>
      <c r="V3" s="9">
        <f t="shared" si="3"/>
        <v>137.5</v>
      </c>
      <c r="W3" s="9">
        <f t="shared" si="4"/>
        <v>322.5</v>
      </c>
    </row>
    <row r="4" spans="1:23" ht="25.5" customHeight="1">
      <c r="A4" s="1" t="s">
        <v>28</v>
      </c>
      <c r="B4" s="1" t="s">
        <v>24</v>
      </c>
      <c r="C4" s="1" t="s">
        <v>25</v>
      </c>
      <c r="D4" s="1">
        <v>48</v>
      </c>
      <c r="E4" s="1">
        <v>71</v>
      </c>
      <c r="F4" s="1" t="s">
        <v>29</v>
      </c>
      <c r="G4" s="1">
        <v>49</v>
      </c>
      <c r="H4" s="1">
        <v>75</v>
      </c>
      <c r="I4" s="1">
        <v>187.5</v>
      </c>
      <c r="J4" s="8">
        <v>-205</v>
      </c>
      <c r="K4" s="1">
        <v>205</v>
      </c>
      <c r="L4" s="9">
        <f t="shared" si="0"/>
        <v>205</v>
      </c>
      <c r="M4" s="2">
        <v>100</v>
      </c>
      <c r="N4" s="2">
        <v>110</v>
      </c>
      <c r="O4" s="10">
        <v>-115</v>
      </c>
      <c r="P4" s="9">
        <f t="shared" si="1"/>
        <v>110</v>
      </c>
      <c r="Q4" s="1">
        <f t="shared" si="2"/>
        <v>315</v>
      </c>
      <c r="R4" s="8">
        <v>-160</v>
      </c>
      <c r="S4" s="1">
        <v>160</v>
      </c>
      <c r="T4" s="8">
        <v>-182.5</v>
      </c>
      <c r="V4" s="9">
        <f t="shared" si="3"/>
        <v>160</v>
      </c>
      <c r="W4" s="9">
        <f t="shared" si="4"/>
        <v>475</v>
      </c>
    </row>
    <row r="5" spans="1:23" ht="25.5" customHeight="1">
      <c r="A5" s="1" t="s">
        <v>30</v>
      </c>
      <c r="B5" s="1" t="s">
        <v>24</v>
      </c>
      <c r="C5" s="1" t="s">
        <v>25</v>
      </c>
      <c r="D5" s="1">
        <v>16</v>
      </c>
      <c r="E5" s="1">
        <v>71</v>
      </c>
      <c r="F5" s="1" t="s">
        <v>26</v>
      </c>
      <c r="G5" s="1">
        <v>17</v>
      </c>
      <c r="H5" s="1">
        <v>75</v>
      </c>
      <c r="I5" s="1">
        <v>105</v>
      </c>
      <c r="J5" s="1">
        <v>130</v>
      </c>
      <c r="K5" s="8">
        <v>-145</v>
      </c>
      <c r="L5" s="9">
        <f t="shared" si="0"/>
        <v>130</v>
      </c>
      <c r="M5" s="10">
        <v>-102.5</v>
      </c>
      <c r="N5" s="2">
        <v>102.5</v>
      </c>
      <c r="O5" s="10">
        <v>-112.5</v>
      </c>
      <c r="P5" s="9">
        <f t="shared" si="1"/>
        <v>102.5</v>
      </c>
      <c r="Q5" s="1">
        <f t="shared" si="2"/>
        <v>232.5</v>
      </c>
      <c r="R5" s="1">
        <v>155</v>
      </c>
      <c r="S5" s="1">
        <v>172.5</v>
      </c>
      <c r="T5" s="8">
        <v>-180</v>
      </c>
      <c r="V5" s="9">
        <f t="shared" si="3"/>
        <v>172.5</v>
      </c>
      <c r="W5" s="9">
        <f t="shared" si="4"/>
        <v>405</v>
      </c>
    </row>
    <row r="6" spans="1:23" ht="25.5" customHeight="1">
      <c r="A6" s="1" t="s">
        <v>31</v>
      </c>
      <c r="B6" s="1" t="s">
        <v>24</v>
      </c>
      <c r="C6" s="1" t="s">
        <v>25</v>
      </c>
      <c r="D6" s="1">
        <v>28</v>
      </c>
      <c r="E6" s="1">
        <v>71.4</v>
      </c>
      <c r="F6" s="1" t="s">
        <v>26</v>
      </c>
      <c r="G6" s="1">
        <v>33</v>
      </c>
      <c r="H6" s="1">
        <v>75</v>
      </c>
      <c r="I6" s="11">
        <v>160</v>
      </c>
      <c r="J6" s="12">
        <v>170</v>
      </c>
      <c r="K6" s="8">
        <v>-180</v>
      </c>
      <c r="L6" s="9">
        <f t="shared" si="0"/>
        <v>170</v>
      </c>
      <c r="M6" s="2">
        <v>92.5</v>
      </c>
      <c r="N6" s="2">
        <v>102.5</v>
      </c>
      <c r="O6" s="10">
        <v>-110</v>
      </c>
      <c r="P6" s="9">
        <f t="shared" si="1"/>
        <v>102.5</v>
      </c>
      <c r="Q6" s="1">
        <f t="shared" si="2"/>
        <v>272.5</v>
      </c>
      <c r="R6" s="1">
        <v>175</v>
      </c>
      <c r="S6" s="1">
        <v>185</v>
      </c>
      <c r="T6" s="1">
        <v>195</v>
      </c>
      <c r="V6" s="9">
        <f t="shared" si="3"/>
        <v>195</v>
      </c>
      <c r="W6" s="9">
        <f t="shared" si="4"/>
        <v>467.5</v>
      </c>
    </row>
    <row r="7" spans="1:23" ht="25.5" customHeight="1">
      <c r="A7" s="1" t="s">
        <v>32</v>
      </c>
      <c r="B7" s="1" t="s">
        <v>24</v>
      </c>
      <c r="C7" s="1" t="s">
        <v>25</v>
      </c>
      <c r="D7" s="1">
        <v>35</v>
      </c>
      <c r="E7" s="1">
        <v>74.2</v>
      </c>
      <c r="F7" s="1" t="s">
        <v>26</v>
      </c>
      <c r="G7" s="1">
        <v>39</v>
      </c>
      <c r="H7" s="1">
        <v>75</v>
      </c>
      <c r="I7" s="1">
        <v>107.5</v>
      </c>
      <c r="J7" s="1">
        <v>125</v>
      </c>
      <c r="K7" s="8">
        <v>-142.5</v>
      </c>
      <c r="L7" s="9">
        <f t="shared" si="0"/>
        <v>125</v>
      </c>
      <c r="M7" s="10">
        <v>-85</v>
      </c>
      <c r="N7" s="2">
        <v>92.5</v>
      </c>
      <c r="O7" s="10">
        <v>-102.5</v>
      </c>
      <c r="P7" s="9">
        <f t="shared" si="1"/>
        <v>92.5</v>
      </c>
      <c r="Q7" s="1">
        <f t="shared" si="2"/>
        <v>217.5</v>
      </c>
      <c r="R7" s="1">
        <v>85</v>
      </c>
      <c r="S7" s="1">
        <v>95</v>
      </c>
      <c r="T7" s="8">
        <v>-97.5</v>
      </c>
      <c r="V7" s="9">
        <f t="shared" si="3"/>
        <v>95</v>
      </c>
      <c r="W7" s="9">
        <f t="shared" si="4"/>
        <v>312.5</v>
      </c>
    </row>
    <row r="8" spans="1:23" ht="25.5" customHeight="1">
      <c r="A8" s="1" t="s">
        <v>33</v>
      </c>
      <c r="B8" s="1" t="s">
        <v>24</v>
      </c>
      <c r="C8" s="1" t="s">
        <v>25</v>
      </c>
      <c r="D8" s="1">
        <v>19</v>
      </c>
      <c r="E8" s="1">
        <v>75.4</v>
      </c>
      <c r="F8" s="1" t="s">
        <v>29</v>
      </c>
      <c r="G8" s="1">
        <v>19</v>
      </c>
      <c r="H8" s="1">
        <v>82.5</v>
      </c>
      <c r="I8" s="1">
        <v>192.5</v>
      </c>
      <c r="J8" s="1">
        <v>212.5</v>
      </c>
      <c r="K8" s="8">
        <v>-227.5</v>
      </c>
      <c r="L8" s="9">
        <f t="shared" si="0"/>
        <v>212.5</v>
      </c>
      <c r="M8" s="10">
        <v>-137.5</v>
      </c>
      <c r="N8" s="2">
        <v>137.5</v>
      </c>
      <c r="O8" s="10">
        <v>-147.5</v>
      </c>
      <c r="P8" s="9">
        <f t="shared" si="1"/>
        <v>137.5</v>
      </c>
      <c r="Q8" s="1">
        <f t="shared" si="2"/>
        <v>350</v>
      </c>
      <c r="R8" s="1">
        <v>167.5</v>
      </c>
      <c r="S8" s="1">
        <v>192.5</v>
      </c>
      <c r="T8" s="1">
        <v>200</v>
      </c>
      <c r="V8" s="9">
        <f t="shared" si="3"/>
        <v>200</v>
      </c>
      <c r="W8" s="9">
        <f t="shared" si="4"/>
        <v>550</v>
      </c>
    </row>
    <row r="9" spans="1:23" ht="25.5" customHeight="1">
      <c r="A9" s="1" t="s">
        <v>34</v>
      </c>
      <c r="B9" s="1" t="s">
        <v>24</v>
      </c>
      <c r="C9" s="1" t="s">
        <v>25</v>
      </c>
      <c r="D9" s="1">
        <v>21</v>
      </c>
      <c r="E9" s="1">
        <v>78.4</v>
      </c>
      <c r="F9" s="1" t="s">
        <v>26</v>
      </c>
      <c r="G9" s="1">
        <v>23</v>
      </c>
      <c r="H9" s="1">
        <v>82.5</v>
      </c>
      <c r="I9" s="1">
        <v>187.5</v>
      </c>
      <c r="J9" s="1">
        <v>200</v>
      </c>
      <c r="K9" s="1">
        <v>210</v>
      </c>
      <c r="L9" s="9">
        <f t="shared" si="0"/>
        <v>210</v>
      </c>
      <c r="M9" s="13">
        <v>182.5</v>
      </c>
      <c r="N9" s="14">
        <v>192.5</v>
      </c>
      <c r="O9" s="14">
        <v>200</v>
      </c>
      <c r="P9" s="9">
        <f t="shared" si="1"/>
        <v>200</v>
      </c>
      <c r="Q9" s="1">
        <f t="shared" si="2"/>
        <v>410</v>
      </c>
      <c r="R9" s="1">
        <v>182.5</v>
      </c>
      <c r="S9" s="1">
        <v>192.5</v>
      </c>
      <c r="T9" s="1">
        <v>205</v>
      </c>
      <c r="V9" s="9">
        <f t="shared" si="3"/>
        <v>205</v>
      </c>
      <c r="W9" s="9">
        <f t="shared" si="4"/>
        <v>615</v>
      </c>
    </row>
    <row r="10" spans="1:23" ht="25.5" customHeight="1">
      <c r="A10" s="1" t="s">
        <v>35</v>
      </c>
      <c r="B10" s="1" t="s">
        <v>24</v>
      </c>
      <c r="C10" s="1" t="s">
        <v>25</v>
      </c>
      <c r="D10" s="1">
        <v>46</v>
      </c>
      <c r="E10" s="1">
        <v>82.4</v>
      </c>
      <c r="F10" s="1" t="s">
        <v>26</v>
      </c>
      <c r="G10" s="1">
        <v>49</v>
      </c>
      <c r="H10" s="1">
        <v>82.5</v>
      </c>
      <c r="I10" s="8">
        <v>-290</v>
      </c>
      <c r="J10" s="15">
        <v>-290</v>
      </c>
      <c r="K10" s="16">
        <v>290</v>
      </c>
      <c r="L10" s="9">
        <f t="shared" si="0"/>
        <v>290</v>
      </c>
      <c r="M10" s="17">
        <v>-217.5</v>
      </c>
      <c r="N10" s="14">
        <v>217.5</v>
      </c>
      <c r="O10" s="2">
        <v>0</v>
      </c>
      <c r="P10" s="9">
        <f t="shared" si="1"/>
        <v>217.5</v>
      </c>
      <c r="Q10" s="1">
        <f t="shared" si="2"/>
        <v>507.5</v>
      </c>
      <c r="R10" s="1">
        <v>210</v>
      </c>
      <c r="S10" s="16">
        <v>225</v>
      </c>
      <c r="T10" s="8">
        <v>-235</v>
      </c>
      <c r="V10" s="9">
        <f t="shared" si="3"/>
        <v>225</v>
      </c>
      <c r="W10" s="9">
        <f t="shared" si="4"/>
        <v>732.5</v>
      </c>
    </row>
    <row r="11" spans="1:23" ht="25.5" customHeight="1">
      <c r="A11" s="1" t="s">
        <v>36</v>
      </c>
      <c r="B11" s="1" t="s">
        <v>24</v>
      </c>
      <c r="C11" s="1" t="s">
        <v>25</v>
      </c>
      <c r="D11" s="1">
        <v>20</v>
      </c>
      <c r="E11" s="1">
        <v>89</v>
      </c>
      <c r="F11" s="1" t="s">
        <v>26</v>
      </c>
      <c r="G11" s="1">
        <v>23</v>
      </c>
      <c r="H11" s="1">
        <v>90</v>
      </c>
      <c r="I11" s="1">
        <v>225</v>
      </c>
      <c r="J11" s="8">
        <v>-255</v>
      </c>
      <c r="K11" s="1">
        <v>262.5</v>
      </c>
      <c r="L11" s="9">
        <f t="shared" si="0"/>
        <v>262.5</v>
      </c>
      <c r="M11" s="2">
        <v>125</v>
      </c>
      <c r="N11" s="2">
        <v>140</v>
      </c>
      <c r="O11" s="2">
        <v>155</v>
      </c>
      <c r="P11" s="9">
        <f t="shared" si="1"/>
        <v>155</v>
      </c>
      <c r="Q11" s="1">
        <f t="shared" si="2"/>
        <v>417.5</v>
      </c>
      <c r="R11" s="1">
        <v>200</v>
      </c>
      <c r="S11" s="1">
        <v>225</v>
      </c>
      <c r="T11" s="1">
        <v>235</v>
      </c>
      <c r="V11" s="9">
        <f t="shared" si="3"/>
        <v>235</v>
      </c>
      <c r="W11" s="9">
        <f t="shared" si="4"/>
        <v>652.5</v>
      </c>
    </row>
    <row r="12" spans="1:23" ht="25.5" customHeight="1">
      <c r="A12" s="1" t="s">
        <v>37</v>
      </c>
      <c r="B12" s="1" t="s">
        <v>24</v>
      </c>
      <c r="C12" s="1" t="s">
        <v>25</v>
      </c>
      <c r="D12" s="1">
        <v>19</v>
      </c>
      <c r="E12" s="1">
        <v>89.4</v>
      </c>
      <c r="F12" s="1" t="s">
        <v>26</v>
      </c>
      <c r="G12" s="1">
        <v>19</v>
      </c>
      <c r="H12" s="1">
        <v>90</v>
      </c>
      <c r="I12" s="1">
        <v>185</v>
      </c>
      <c r="J12" s="1">
        <v>195</v>
      </c>
      <c r="K12" s="1">
        <v>210</v>
      </c>
      <c r="L12" s="9">
        <f t="shared" si="0"/>
        <v>210</v>
      </c>
      <c r="M12" s="10">
        <v>-125</v>
      </c>
      <c r="N12" s="2">
        <v>142.5</v>
      </c>
      <c r="O12" s="10">
        <v>-147.5</v>
      </c>
      <c r="P12" s="9">
        <f t="shared" si="1"/>
        <v>142.5</v>
      </c>
      <c r="Q12" s="1">
        <f t="shared" si="2"/>
        <v>352.5</v>
      </c>
      <c r="R12" s="1">
        <v>192.5</v>
      </c>
      <c r="S12" s="8">
        <v>-197.5</v>
      </c>
      <c r="T12" s="1">
        <v>197.5</v>
      </c>
      <c r="V12" s="9">
        <f t="shared" si="3"/>
        <v>197.5</v>
      </c>
      <c r="W12" s="9">
        <f t="shared" si="4"/>
        <v>550</v>
      </c>
    </row>
    <row r="13" spans="1:23" ht="25.5" customHeight="1">
      <c r="A13" s="1" t="s">
        <v>38</v>
      </c>
      <c r="B13" s="1" t="s">
        <v>24</v>
      </c>
      <c r="C13" s="1" t="s">
        <v>25</v>
      </c>
      <c r="D13" s="1">
        <v>20</v>
      </c>
      <c r="E13" s="1">
        <v>100</v>
      </c>
      <c r="F13" s="1" t="s">
        <v>26</v>
      </c>
      <c r="G13" s="1">
        <v>23</v>
      </c>
      <c r="H13" s="1">
        <v>100</v>
      </c>
      <c r="I13" s="1">
        <v>320</v>
      </c>
      <c r="J13" s="8">
        <v>-345</v>
      </c>
      <c r="K13" s="8">
        <v>-350</v>
      </c>
      <c r="L13" s="9">
        <f t="shared" si="0"/>
        <v>320</v>
      </c>
      <c r="M13" s="2">
        <v>100</v>
      </c>
      <c r="N13" s="2">
        <v>125</v>
      </c>
      <c r="O13" s="10">
        <v>-137.5</v>
      </c>
      <c r="P13" s="9">
        <f t="shared" si="1"/>
        <v>125</v>
      </c>
      <c r="Q13" s="1">
        <f t="shared" si="2"/>
        <v>445</v>
      </c>
      <c r="R13" s="1">
        <v>247.5</v>
      </c>
      <c r="S13" s="1">
        <v>272.5</v>
      </c>
      <c r="T13" s="8">
        <v>-290</v>
      </c>
      <c r="V13" s="9">
        <f t="shared" si="3"/>
        <v>272.5</v>
      </c>
      <c r="W13" s="9">
        <f t="shared" si="4"/>
        <v>717.5</v>
      </c>
    </row>
    <row r="14" spans="1:23" ht="25.5" customHeight="1">
      <c r="A14" s="1" t="s">
        <v>39</v>
      </c>
      <c r="B14" s="1" t="s">
        <v>24</v>
      </c>
      <c r="C14" s="1" t="s">
        <v>25</v>
      </c>
      <c r="D14" s="1">
        <v>21</v>
      </c>
      <c r="E14" s="1">
        <v>100</v>
      </c>
      <c r="F14" s="1" t="s">
        <v>26</v>
      </c>
      <c r="G14" s="1">
        <v>23</v>
      </c>
      <c r="H14" s="1">
        <v>100</v>
      </c>
      <c r="I14" s="1">
        <v>200</v>
      </c>
      <c r="J14" s="1">
        <v>217.5</v>
      </c>
      <c r="K14" s="1">
        <v>230</v>
      </c>
      <c r="L14" s="9">
        <f t="shared" si="0"/>
        <v>230</v>
      </c>
      <c r="M14" s="2">
        <v>135</v>
      </c>
      <c r="N14" s="10">
        <v>-145</v>
      </c>
      <c r="O14" s="2">
        <v>145</v>
      </c>
      <c r="P14" s="9">
        <f t="shared" si="1"/>
        <v>145</v>
      </c>
      <c r="Q14" s="1">
        <f t="shared" si="2"/>
        <v>375</v>
      </c>
      <c r="R14" s="1">
        <v>190</v>
      </c>
      <c r="S14" s="8">
        <v>-230</v>
      </c>
      <c r="T14" s="8">
        <v>-230</v>
      </c>
      <c r="V14" s="9">
        <f t="shared" si="3"/>
        <v>190</v>
      </c>
      <c r="W14" s="9">
        <f t="shared" si="4"/>
        <v>565</v>
      </c>
    </row>
    <row r="15" spans="1:23" ht="25.5" customHeight="1">
      <c r="A15" s="1" t="s">
        <v>40</v>
      </c>
      <c r="B15" s="1" t="s">
        <v>24</v>
      </c>
      <c r="C15" s="1" t="s">
        <v>25</v>
      </c>
      <c r="D15" s="1">
        <v>40</v>
      </c>
      <c r="E15" s="1">
        <v>106</v>
      </c>
      <c r="F15" s="1" t="s">
        <v>26</v>
      </c>
      <c r="G15" s="1">
        <v>44</v>
      </c>
      <c r="H15" s="1">
        <v>110</v>
      </c>
      <c r="I15" s="1">
        <v>192.5</v>
      </c>
      <c r="J15" s="1">
        <v>215</v>
      </c>
      <c r="K15" s="8">
        <v>-227.5</v>
      </c>
      <c r="L15" s="9">
        <f t="shared" si="0"/>
        <v>215</v>
      </c>
      <c r="M15" s="2">
        <v>175</v>
      </c>
      <c r="N15" s="2">
        <v>180</v>
      </c>
      <c r="O15" s="2">
        <v>182.5</v>
      </c>
      <c r="P15" s="9">
        <f t="shared" si="1"/>
        <v>182.5</v>
      </c>
      <c r="Q15" s="1">
        <f t="shared" si="2"/>
        <v>397.5</v>
      </c>
      <c r="R15" s="1">
        <v>197.5</v>
      </c>
      <c r="S15" s="1">
        <v>205</v>
      </c>
      <c r="T15" s="1">
        <v>215</v>
      </c>
      <c r="V15" s="9">
        <f t="shared" si="3"/>
        <v>215</v>
      </c>
      <c r="W15" s="9">
        <f t="shared" si="4"/>
        <v>612.5</v>
      </c>
    </row>
    <row r="16" spans="1:23" ht="25.5" customHeight="1">
      <c r="A16" s="1" t="s">
        <v>41</v>
      </c>
      <c r="B16" s="1" t="s">
        <v>24</v>
      </c>
      <c r="C16" s="1" t="s">
        <v>25</v>
      </c>
      <c r="D16" s="1">
        <v>36</v>
      </c>
      <c r="E16" s="1">
        <v>106.4</v>
      </c>
      <c r="F16" s="1" t="s">
        <v>26</v>
      </c>
      <c r="G16" s="1">
        <v>39</v>
      </c>
      <c r="H16" s="1">
        <v>110</v>
      </c>
      <c r="I16" s="1">
        <v>242.5</v>
      </c>
      <c r="J16" s="18">
        <v>255</v>
      </c>
      <c r="K16" s="8">
        <v>-262.5</v>
      </c>
      <c r="L16" s="9">
        <f t="shared" si="0"/>
        <v>255</v>
      </c>
      <c r="M16" s="2">
        <v>115</v>
      </c>
      <c r="N16" s="2">
        <v>130</v>
      </c>
      <c r="O16" s="2">
        <v>140</v>
      </c>
      <c r="P16" s="9">
        <f t="shared" si="1"/>
        <v>140</v>
      </c>
      <c r="Q16" s="1">
        <f t="shared" si="2"/>
        <v>395</v>
      </c>
      <c r="R16" s="1">
        <v>235</v>
      </c>
      <c r="S16" s="1">
        <v>252.5</v>
      </c>
      <c r="T16" s="1">
        <v>262.5</v>
      </c>
      <c r="V16" s="9">
        <f t="shared" si="3"/>
        <v>262.5</v>
      </c>
      <c r="W16" s="9">
        <f t="shared" si="4"/>
        <v>657.5</v>
      </c>
    </row>
    <row r="17" spans="1:23" ht="25.5" customHeight="1">
      <c r="A17" s="1" t="s">
        <v>42</v>
      </c>
      <c r="B17" s="1" t="s">
        <v>24</v>
      </c>
      <c r="C17" s="1" t="s">
        <v>25</v>
      </c>
      <c r="D17" s="1">
        <v>61</v>
      </c>
      <c r="E17" s="1">
        <v>116.5</v>
      </c>
      <c r="F17" s="1" t="s">
        <v>26</v>
      </c>
      <c r="G17" s="1">
        <v>64</v>
      </c>
      <c r="H17" s="1">
        <v>125</v>
      </c>
      <c r="I17" s="16">
        <v>215</v>
      </c>
      <c r="J17" s="16">
        <v>240</v>
      </c>
      <c r="K17" s="19">
        <v>257.5</v>
      </c>
      <c r="L17" s="9">
        <f t="shared" si="0"/>
        <v>257.5</v>
      </c>
      <c r="M17" s="14">
        <v>220</v>
      </c>
      <c r="N17" s="14">
        <v>227.5</v>
      </c>
      <c r="O17" s="17">
        <v>-235</v>
      </c>
      <c r="P17" s="9">
        <f t="shared" si="1"/>
        <v>227.5</v>
      </c>
      <c r="Q17" s="20">
        <f t="shared" si="2"/>
        <v>485</v>
      </c>
      <c r="R17" s="1">
        <v>175</v>
      </c>
      <c r="V17" s="9">
        <f t="shared" si="3"/>
        <v>175</v>
      </c>
      <c r="W17" s="9">
        <f t="shared" si="4"/>
        <v>660</v>
      </c>
    </row>
    <row r="18" spans="1:23" ht="25.5" customHeight="1">
      <c r="A18" s="1" t="s">
        <v>43</v>
      </c>
      <c r="B18" s="1" t="s">
        <v>24</v>
      </c>
      <c r="C18" s="1" t="s">
        <v>25</v>
      </c>
      <c r="D18" s="1">
        <v>22</v>
      </c>
      <c r="E18" s="1">
        <v>119</v>
      </c>
      <c r="F18" s="1" t="s">
        <v>26</v>
      </c>
      <c r="G18" s="1">
        <v>23</v>
      </c>
      <c r="H18" s="1">
        <v>125</v>
      </c>
      <c r="I18" s="1">
        <v>245</v>
      </c>
      <c r="J18" s="8">
        <v>-275</v>
      </c>
      <c r="K18" s="1">
        <v>285</v>
      </c>
      <c r="L18" s="9">
        <f t="shared" si="0"/>
        <v>285</v>
      </c>
      <c r="M18" s="2">
        <v>185</v>
      </c>
      <c r="N18" s="10">
        <v>-200</v>
      </c>
      <c r="O18" s="10">
        <v>-200</v>
      </c>
      <c r="P18" s="9">
        <f t="shared" si="1"/>
        <v>185</v>
      </c>
      <c r="Q18" s="1">
        <f t="shared" si="2"/>
        <v>470</v>
      </c>
      <c r="R18" s="1">
        <v>215</v>
      </c>
      <c r="S18" s="1">
        <v>230</v>
      </c>
      <c r="T18" s="1">
        <v>247.5</v>
      </c>
      <c r="V18" s="9">
        <f t="shared" si="3"/>
        <v>247.5</v>
      </c>
      <c r="W18" s="9">
        <f t="shared" si="4"/>
        <v>717.5</v>
      </c>
    </row>
    <row r="19" spans="1:23" ht="25.5" customHeight="1">
      <c r="A19" s="1" t="s">
        <v>44</v>
      </c>
      <c r="B19" s="1" t="s">
        <v>24</v>
      </c>
      <c r="C19" s="1" t="s">
        <v>25</v>
      </c>
      <c r="D19" s="1">
        <v>19</v>
      </c>
      <c r="E19" s="1">
        <v>120</v>
      </c>
      <c r="F19" s="1" t="s">
        <v>26</v>
      </c>
      <c r="G19" s="1">
        <v>19</v>
      </c>
      <c r="H19" s="1">
        <v>125</v>
      </c>
      <c r="I19" s="1">
        <v>280</v>
      </c>
      <c r="J19" s="1">
        <v>310</v>
      </c>
      <c r="K19" s="1">
        <v>320</v>
      </c>
      <c r="L19" s="9">
        <f t="shared" si="0"/>
        <v>320</v>
      </c>
      <c r="M19" s="2">
        <v>175</v>
      </c>
      <c r="N19" s="10">
        <v>-185</v>
      </c>
      <c r="O19" s="10">
        <v>-185</v>
      </c>
      <c r="P19" s="9">
        <f t="shared" si="1"/>
        <v>175</v>
      </c>
      <c r="Q19" s="1">
        <f t="shared" si="2"/>
        <v>495</v>
      </c>
      <c r="R19" s="1">
        <v>232.5</v>
      </c>
      <c r="S19" s="1">
        <v>252.5</v>
      </c>
      <c r="T19" s="8">
        <v>-262.5</v>
      </c>
      <c r="V19" s="9">
        <f t="shared" si="3"/>
        <v>252.5</v>
      </c>
      <c r="W19" s="9">
        <f t="shared" si="4"/>
        <v>747.5</v>
      </c>
    </row>
    <row r="20" spans="1:23" ht="25.5" customHeight="1">
      <c r="A20" s="1" t="s">
        <v>45</v>
      </c>
      <c r="B20" s="1" t="s">
        <v>24</v>
      </c>
      <c r="C20" s="1" t="s">
        <v>25</v>
      </c>
      <c r="D20" s="1">
        <v>50</v>
      </c>
      <c r="E20" s="1">
        <v>125</v>
      </c>
      <c r="F20" s="1" t="s">
        <v>26</v>
      </c>
      <c r="G20" s="1">
        <v>54</v>
      </c>
      <c r="H20" s="1">
        <v>125</v>
      </c>
      <c r="I20" s="1">
        <v>285</v>
      </c>
      <c r="J20" s="1">
        <v>310</v>
      </c>
      <c r="K20" s="1">
        <v>320</v>
      </c>
      <c r="L20" s="9">
        <f t="shared" si="0"/>
        <v>320</v>
      </c>
      <c r="M20" s="2">
        <v>220</v>
      </c>
      <c r="N20" s="2">
        <v>230</v>
      </c>
      <c r="O20" s="10">
        <v>-237.5</v>
      </c>
      <c r="P20" s="9">
        <f t="shared" si="1"/>
        <v>230</v>
      </c>
      <c r="Q20" s="1">
        <f t="shared" si="2"/>
        <v>550</v>
      </c>
      <c r="R20" s="1">
        <v>270</v>
      </c>
      <c r="S20" s="1">
        <v>290</v>
      </c>
      <c r="T20" s="8">
        <v>-310</v>
      </c>
      <c r="V20" s="9">
        <f t="shared" si="3"/>
        <v>290</v>
      </c>
      <c r="W20" s="9">
        <f t="shared" si="4"/>
        <v>840</v>
      </c>
    </row>
    <row r="21" spans="1:23" ht="25.5" customHeight="1">
      <c r="A21" s="1" t="s">
        <v>46</v>
      </c>
      <c r="B21" s="1" t="s">
        <v>24</v>
      </c>
      <c r="C21" s="1" t="s">
        <v>25</v>
      </c>
      <c r="D21" s="1">
        <v>37</v>
      </c>
      <c r="E21" s="1">
        <v>127</v>
      </c>
      <c r="F21" s="1" t="s">
        <v>26</v>
      </c>
      <c r="G21" s="1">
        <v>39</v>
      </c>
      <c r="H21" s="1">
        <v>140</v>
      </c>
      <c r="I21" s="1">
        <v>345</v>
      </c>
      <c r="J21" s="1">
        <v>362.5</v>
      </c>
      <c r="K21" s="1">
        <v>382.5</v>
      </c>
      <c r="L21" s="9">
        <f t="shared" si="0"/>
        <v>382.5</v>
      </c>
      <c r="M21" s="2">
        <v>272.5</v>
      </c>
      <c r="N21" s="2">
        <v>282.5</v>
      </c>
      <c r="O21" s="14">
        <v>292.5</v>
      </c>
      <c r="P21" s="9">
        <f t="shared" si="1"/>
        <v>292.5</v>
      </c>
      <c r="Q21" s="1">
        <f t="shared" si="2"/>
        <v>675</v>
      </c>
      <c r="R21" s="1">
        <v>265</v>
      </c>
      <c r="S21" s="1">
        <v>277.5</v>
      </c>
      <c r="T21" s="1">
        <v>290</v>
      </c>
      <c r="V21" s="9">
        <f t="shared" si="3"/>
        <v>290</v>
      </c>
      <c r="W21" s="9">
        <f t="shared" si="4"/>
        <v>965</v>
      </c>
    </row>
    <row r="22" spans="12:23" ht="25.5" customHeight="1">
      <c r="L22" s="9"/>
      <c r="O22" s="14"/>
      <c r="P22" s="9"/>
      <c r="V22" s="9"/>
      <c r="W22" s="9"/>
    </row>
    <row r="23" spans="1:23" ht="25.5" customHeight="1">
      <c r="A23" s="1" t="s">
        <v>47</v>
      </c>
      <c r="B23" s="1" t="s">
        <v>48</v>
      </c>
      <c r="C23" s="1" t="s">
        <v>25</v>
      </c>
      <c r="D23" s="1">
        <v>19</v>
      </c>
      <c r="E23" s="1">
        <v>60</v>
      </c>
      <c r="F23" s="1" t="s">
        <v>29</v>
      </c>
      <c r="G23" s="1">
        <v>19</v>
      </c>
      <c r="H23" s="1">
        <v>60</v>
      </c>
      <c r="I23" s="1">
        <v>62.5</v>
      </c>
      <c r="J23" s="1">
        <v>90</v>
      </c>
      <c r="K23" s="8">
        <v>-105</v>
      </c>
      <c r="L23" s="9">
        <f>IF(MAX(I23:K23)&gt;0,MAX(I23:K23),0)</f>
        <v>90</v>
      </c>
      <c r="M23" s="2">
        <v>40</v>
      </c>
      <c r="N23" s="2">
        <v>45</v>
      </c>
      <c r="O23" s="10">
        <v>-50</v>
      </c>
      <c r="P23" s="9">
        <f>IF(MAX(M23:O23)&gt;0,MAX(M23:O23),0)</f>
        <v>45</v>
      </c>
      <c r="Q23" s="1">
        <f aca="true" t="shared" si="5" ref="Q23:Q36">L23+P23</f>
        <v>135</v>
      </c>
      <c r="R23" s="1">
        <v>62.5</v>
      </c>
      <c r="S23" s="1">
        <v>92.5</v>
      </c>
      <c r="T23" s="12">
        <v>107</v>
      </c>
      <c r="U23" s="12">
        <v>110</v>
      </c>
      <c r="V23" s="9">
        <f>IF(MAX(R23:T23)&gt;0,MAX(R23:T23),0)</f>
        <v>107</v>
      </c>
      <c r="W23" s="9">
        <f>IF(L23=0,0,IF(P23=0,0,IF(V23=0,0,L23+P23+V23)))</f>
        <v>242</v>
      </c>
    </row>
    <row r="24" spans="1:23" ht="25.5" customHeight="1">
      <c r="A24" s="1" t="s">
        <v>49</v>
      </c>
      <c r="B24" s="1" t="s">
        <v>48</v>
      </c>
      <c r="C24" s="1" t="s">
        <v>25</v>
      </c>
      <c r="D24" s="1">
        <v>27</v>
      </c>
      <c r="E24" s="1">
        <v>65.5</v>
      </c>
      <c r="F24" s="1" t="s">
        <v>26</v>
      </c>
      <c r="G24" s="1">
        <v>33</v>
      </c>
      <c r="H24" s="1">
        <v>67.5</v>
      </c>
      <c r="I24" s="1">
        <v>130</v>
      </c>
      <c r="J24" s="12">
        <v>137.5</v>
      </c>
      <c r="K24" s="8">
        <v>-142.5</v>
      </c>
      <c r="L24" s="9">
        <f>IF(MAX(I24:K24)&gt;0,MAX(I24:K24),0)</f>
        <v>137.5</v>
      </c>
      <c r="M24" s="2">
        <v>102.5</v>
      </c>
      <c r="N24" s="2">
        <v>107.5</v>
      </c>
      <c r="O24" s="2">
        <v>110</v>
      </c>
      <c r="P24" s="9">
        <f>IF(MAX(M24:O24)&gt;0,MAX(M24:O24),0)</f>
        <v>110</v>
      </c>
      <c r="Q24" s="1">
        <f t="shared" si="5"/>
        <v>247.5</v>
      </c>
      <c r="R24" s="1">
        <v>140</v>
      </c>
      <c r="S24" s="1">
        <v>155</v>
      </c>
      <c r="T24" s="8">
        <v>-160</v>
      </c>
      <c r="V24" s="9">
        <f>IF(MAX(R24:T24)&gt;0,MAX(R24:T24),0)</f>
        <v>155</v>
      </c>
      <c r="W24" s="9">
        <f>IF(L24=0,0,IF(P24=0,0,IF(V24=0,0,L24+P24+V24)))</f>
        <v>402.5</v>
      </c>
    </row>
    <row r="25" spans="1:23" ht="25.5" customHeight="1">
      <c r="A25" s="1" t="s">
        <v>50</v>
      </c>
      <c r="B25" s="1" t="s">
        <v>48</v>
      </c>
      <c r="C25" s="1" t="s">
        <v>25</v>
      </c>
      <c r="D25" s="1">
        <v>29</v>
      </c>
      <c r="E25" s="1">
        <v>66.8</v>
      </c>
      <c r="F25" s="1" t="s">
        <v>29</v>
      </c>
      <c r="G25" s="1">
        <v>33</v>
      </c>
      <c r="H25" s="1">
        <v>67.5</v>
      </c>
      <c r="I25" s="1">
        <v>110</v>
      </c>
      <c r="J25" s="1">
        <v>120</v>
      </c>
      <c r="K25" s="8">
        <v>-122.5</v>
      </c>
      <c r="L25" s="9">
        <f>IF(MAX(I11:K25)&gt;0,MAX(I11:K25),0)</f>
        <v>382.5</v>
      </c>
      <c r="M25" s="21">
        <v>75</v>
      </c>
      <c r="N25" s="21">
        <v>80</v>
      </c>
      <c r="O25" s="21">
        <v>85</v>
      </c>
      <c r="P25" s="9">
        <f>IF(MAX(M11:O25)&gt;0,MAX(M11:O25),0)</f>
        <v>292.5</v>
      </c>
      <c r="Q25" s="1">
        <f t="shared" si="5"/>
        <v>675</v>
      </c>
      <c r="R25" s="1">
        <v>145</v>
      </c>
      <c r="S25" s="1">
        <v>150</v>
      </c>
      <c r="T25" s="8">
        <v>-155</v>
      </c>
      <c r="V25" s="9">
        <f>IF(MAX(R11:T25)&gt;0,MAX(R11:T25),0)</f>
        <v>290</v>
      </c>
      <c r="W25" s="9">
        <f>IF(L11=0,0,IF(P11=0,0,IF(V11=0,0,L11+P11+V11)))</f>
        <v>652.5</v>
      </c>
    </row>
    <row r="26" spans="1:23" ht="25.5" customHeight="1">
      <c r="A26" s="1" t="s">
        <v>51</v>
      </c>
      <c r="B26" s="1" t="s">
        <v>48</v>
      </c>
      <c r="C26" s="1" t="s">
        <v>52</v>
      </c>
      <c r="D26" s="1">
        <v>53</v>
      </c>
      <c r="E26" s="1">
        <v>73.8</v>
      </c>
      <c r="F26" s="1" t="s">
        <v>26</v>
      </c>
      <c r="G26" s="1">
        <v>54</v>
      </c>
      <c r="H26" s="1">
        <v>75</v>
      </c>
      <c r="I26" s="1">
        <v>120</v>
      </c>
      <c r="J26" s="1">
        <v>130</v>
      </c>
      <c r="K26" s="1">
        <v>132.5</v>
      </c>
      <c r="L26" s="9">
        <f>IF(MAX(I26:K35)&gt;0,MAX(I26:K35),0)</f>
        <v>267.5</v>
      </c>
      <c r="M26" s="2">
        <v>82.5</v>
      </c>
      <c r="N26" s="2">
        <v>95</v>
      </c>
      <c r="O26" s="2">
        <v>97.5</v>
      </c>
      <c r="P26" s="9">
        <f>IF(MAX(M26:O35)&gt;0,MAX(M26:O35),0)</f>
        <v>182.5</v>
      </c>
      <c r="Q26" s="1">
        <f t="shared" si="5"/>
        <v>450</v>
      </c>
      <c r="R26" s="1">
        <v>160</v>
      </c>
      <c r="S26" s="1">
        <v>172.5</v>
      </c>
      <c r="T26" s="1">
        <v>180</v>
      </c>
      <c r="V26" s="9">
        <f>IF(MAX(R26:T35)&gt;0,MAX(R26:T35),0)</f>
        <v>300</v>
      </c>
      <c r="W26" s="9">
        <f>IF(L35=0,0,IF(P35=0,0,IF(V35=0,0,L35+P35+V35)))</f>
        <v>635</v>
      </c>
    </row>
    <row r="27" spans="1:23" ht="25.5" customHeight="1">
      <c r="A27" s="1" t="s">
        <v>53</v>
      </c>
      <c r="B27" s="1" t="s">
        <v>48</v>
      </c>
      <c r="C27" s="1" t="s">
        <v>25</v>
      </c>
      <c r="D27" s="1">
        <v>23</v>
      </c>
      <c r="E27" s="1">
        <v>74.2</v>
      </c>
      <c r="F27" s="1" t="s">
        <v>26</v>
      </c>
      <c r="G27" s="1">
        <v>23</v>
      </c>
      <c r="H27" s="1">
        <v>75</v>
      </c>
      <c r="I27" s="1">
        <v>125</v>
      </c>
      <c r="J27" s="1">
        <v>132.5</v>
      </c>
      <c r="K27" s="1">
        <v>142.5</v>
      </c>
      <c r="L27" s="9">
        <f aca="true" t="shared" si="6" ref="L27:L36">IF(MAX(I27:K27)&gt;0,MAX(I27:K27),0)</f>
        <v>142.5</v>
      </c>
      <c r="M27" s="2">
        <v>87.5</v>
      </c>
      <c r="N27" s="2">
        <v>97.5</v>
      </c>
      <c r="O27" s="2">
        <v>100</v>
      </c>
      <c r="P27" s="9">
        <f aca="true" t="shared" si="7" ref="P27:P36">IF(MAX(M27:O27)&gt;0,MAX(M27:O27),0)</f>
        <v>100</v>
      </c>
      <c r="Q27" s="1">
        <f t="shared" si="5"/>
        <v>242.5</v>
      </c>
      <c r="R27" s="1">
        <v>152.5</v>
      </c>
      <c r="S27" s="1">
        <v>165</v>
      </c>
      <c r="T27" s="1">
        <v>172.5</v>
      </c>
      <c r="V27" s="9">
        <f aca="true" t="shared" si="8" ref="V27:V36">IF(MAX(R27:T27)&gt;0,MAX(R27:T27),0)</f>
        <v>172.5</v>
      </c>
      <c r="W27" s="9">
        <f aca="true" t="shared" si="9" ref="W27:W36">IF(L27=0,0,IF(P27=0,0,IF(V27=0,0,L27+P27+V27)))</f>
        <v>415</v>
      </c>
    </row>
    <row r="28" spans="1:23" ht="25.5" customHeight="1">
      <c r="A28" s="22" t="s">
        <v>54</v>
      </c>
      <c r="B28" s="1" t="s">
        <v>48</v>
      </c>
      <c r="C28" s="1" t="s">
        <v>25</v>
      </c>
      <c r="D28" s="1">
        <v>21</v>
      </c>
      <c r="E28" s="1">
        <v>77.4</v>
      </c>
      <c r="F28" s="1" t="s">
        <v>26</v>
      </c>
      <c r="G28" s="1">
        <v>23</v>
      </c>
      <c r="H28" s="1">
        <v>82.5</v>
      </c>
      <c r="I28" s="1">
        <v>120</v>
      </c>
      <c r="J28" s="1">
        <v>132.5</v>
      </c>
      <c r="K28" s="8">
        <v>-142.5</v>
      </c>
      <c r="L28" s="9">
        <f t="shared" si="6"/>
        <v>132.5</v>
      </c>
      <c r="M28" s="2">
        <v>80</v>
      </c>
      <c r="N28" s="2">
        <v>87.5</v>
      </c>
      <c r="O28" s="10">
        <v>-92.5</v>
      </c>
      <c r="P28" s="9">
        <f t="shared" si="7"/>
        <v>87.5</v>
      </c>
      <c r="Q28" s="1">
        <f t="shared" si="5"/>
        <v>220</v>
      </c>
      <c r="R28" s="1">
        <v>142.5</v>
      </c>
      <c r="S28" s="1">
        <v>147.5</v>
      </c>
      <c r="T28" s="1">
        <v>152.5</v>
      </c>
      <c r="V28" s="9">
        <f t="shared" si="8"/>
        <v>152.5</v>
      </c>
      <c r="W28" s="9">
        <f t="shared" si="9"/>
        <v>372.5</v>
      </c>
    </row>
    <row r="29" spans="1:23" ht="25.5" customHeight="1">
      <c r="A29" s="1" t="s">
        <v>55</v>
      </c>
      <c r="B29" s="1" t="s">
        <v>48</v>
      </c>
      <c r="C29" s="1" t="s">
        <v>25</v>
      </c>
      <c r="D29" s="1">
        <v>58</v>
      </c>
      <c r="E29" s="1">
        <v>87.8</v>
      </c>
      <c r="F29" s="1" t="s">
        <v>26</v>
      </c>
      <c r="G29" s="1">
        <v>59</v>
      </c>
      <c r="H29" s="1">
        <v>90</v>
      </c>
      <c r="I29" s="1">
        <v>125</v>
      </c>
      <c r="J29" s="1">
        <v>147.5</v>
      </c>
      <c r="K29" s="8">
        <v>-152.5</v>
      </c>
      <c r="L29" s="9">
        <f t="shared" si="6"/>
        <v>147.5</v>
      </c>
      <c r="M29" s="2">
        <v>130</v>
      </c>
      <c r="N29" s="21">
        <v>140</v>
      </c>
      <c r="O29" s="10">
        <v>0</v>
      </c>
      <c r="P29" s="9">
        <f t="shared" si="7"/>
        <v>140</v>
      </c>
      <c r="Q29" s="1">
        <f t="shared" si="5"/>
        <v>287.5</v>
      </c>
      <c r="R29" s="1">
        <v>132.5</v>
      </c>
      <c r="S29" s="1">
        <v>147.5</v>
      </c>
      <c r="T29" s="1">
        <v>160</v>
      </c>
      <c r="V29" s="9">
        <f t="shared" si="8"/>
        <v>160</v>
      </c>
      <c r="W29" s="9">
        <f t="shared" si="9"/>
        <v>447.5</v>
      </c>
    </row>
    <row r="30" spans="1:23" ht="25.5" customHeight="1">
      <c r="A30" s="1" t="s">
        <v>56</v>
      </c>
      <c r="B30" s="1" t="s">
        <v>48</v>
      </c>
      <c r="C30" s="1" t="s">
        <v>25</v>
      </c>
      <c r="D30" s="1">
        <v>34</v>
      </c>
      <c r="E30" s="1">
        <v>89</v>
      </c>
      <c r="F30" s="1" t="s">
        <v>26</v>
      </c>
      <c r="G30" s="1">
        <v>39</v>
      </c>
      <c r="H30" s="1">
        <v>90</v>
      </c>
      <c r="I30" s="1">
        <v>165</v>
      </c>
      <c r="J30" s="1">
        <v>175</v>
      </c>
      <c r="K30" s="1">
        <v>185</v>
      </c>
      <c r="L30" s="9">
        <f t="shared" si="6"/>
        <v>185</v>
      </c>
      <c r="M30" s="2">
        <v>157.5</v>
      </c>
      <c r="N30" s="2">
        <v>172.5</v>
      </c>
      <c r="O30" s="2">
        <v>182.5</v>
      </c>
      <c r="P30" s="9">
        <f t="shared" si="7"/>
        <v>182.5</v>
      </c>
      <c r="Q30" s="1">
        <f t="shared" si="5"/>
        <v>367.5</v>
      </c>
      <c r="R30" s="1">
        <v>210</v>
      </c>
      <c r="S30" s="1">
        <v>222.5</v>
      </c>
      <c r="T30" s="1">
        <v>235</v>
      </c>
      <c r="V30" s="9">
        <f t="shared" si="8"/>
        <v>235</v>
      </c>
      <c r="W30" s="9">
        <f t="shared" si="9"/>
        <v>602.5</v>
      </c>
    </row>
    <row r="31" spans="1:23" ht="25.5" customHeight="1">
      <c r="A31" s="1" t="s">
        <v>57</v>
      </c>
      <c r="B31" s="1" t="s">
        <v>48</v>
      </c>
      <c r="C31" s="1" t="s">
        <v>25</v>
      </c>
      <c r="D31" s="1">
        <v>27</v>
      </c>
      <c r="E31" s="1">
        <v>89.4</v>
      </c>
      <c r="F31" s="1" t="s">
        <v>26</v>
      </c>
      <c r="G31" s="1">
        <v>33</v>
      </c>
      <c r="H31" s="1">
        <v>90</v>
      </c>
      <c r="I31" s="1">
        <v>170</v>
      </c>
      <c r="J31" s="1">
        <v>187.5</v>
      </c>
      <c r="K31" s="1">
        <v>205</v>
      </c>
      <c r="L31" s="9">
        <f t="shared" si="6"/>
        <v>205</v>
      </c>
      <c r="M31" s="2">
        <v>132.5</v>
      </c>
      <c r="N31" s="2">
        <v>142.5</v>
      </c>
      <c r="O31" s="2">
        <v>147.5</v>
      </c>
      <c r="P31" s="9">
        <f t="shared" si="7"/>
        <v>147.5</v>
      </c>
      <c r="Q31" s="1">
        <f t="shared" si="5"/>
        <v>352.5</v>
      </c>
      <c r="R31" s="1">
        <v>235</v>
      </c>
      <c r="S31" s="1">
        <v>245</v>
      </c>
      <c r="T31" s="8">
        <v>-252.5</v>
      </c>
      <c r="V31" s="9">
        <f t="shared" si="8"/>
        <v>245</v>
      </c>
      <c r="W31" s="9">
        <f t="shared" si="9"/>
        <v>597.5</v>
      </c>
    </row>
    <row r="32" spans="1:23" ht="25.5" customHeight="1">
      <c r="A32" s="1" t="s">
        <v>58</v>
      </c>
      <c r="B32" s="1" t="s">
        <v>48</v>
      </c>
      <c r="C32" s="1" t="s">
        <v>25</v>
      </c>
      <c r="D32" s="1">
        <v>19</v>
      </c>
      <c r="E32" s="1">
        <v>89.8</v>
      </c>
      <c r="F32" s="1" t="s">
        <v>26</v>
      </c>
      <c r="G32" s="1">
        <v>19</v>
      </c>
      <c r="H32" s="1">
        <v>90</v>
      </c>
      <c r="I32" s="1">
        <v>150</v>
      </c>
      <c r="J32" s="1">
        <v>165</v>
      </c>
      <c r="K32" s="8">
        <v>-182.5</v>
      </c>
      <c r="L32" s="9">
        <f t="shared" si="6"/>
        <v>165</v>
      </c>
      <c r="M32" s="2">
        <v>120</v>
      </c>
      <c r="N32" s="10">
        <v>-130</v>
      </c>
      <c r="O32" s="10">
        <v>-130</v>
      </c>
      <c r="P32" s="9">
        <f t="shared" si="7"/>
        <v>120</v>
      </c>
      <c r="Q32" s="1">
        <f t="shared" si="5"/>
        <v>285</v>
      </c>
      <c r="R32" s="1">
        <v>190</v>
      </c>
      <c r="S32" s="1">
        <v>200</v>
      </c>
      <c r="T32" s="8">
        <v>-215</v>
      </c>
      <c r="V32" s="9">
        <f t="shared" si="8"/>
        <v>200</v>
      </c>
      <c r="W32" s="9">
        <f t="shared" si="9"/>
        <v>485</v>
      </c>
    </row>
    <row r="33" spans="1:23" ht="25.5" customHeight="1">
      <c r="A33" s="1" t="s">
        <v>59</v>
      </c>
      <c r="B33" s="1" t="s">
        <v>48</v>
      </c>
      <c r="C33" s="1" t="s">
        <v>25</v>
      </c>
      <c r="D33" s="1">
        <v>32</v>
      </c>
      <c r="E33" s="1">
        <v>100</v>
      </c>
      <c r="F33" s="1" t="s">
        <v>26</v>
      </c>
      <c r="G33" s="1">
        <v>33</v>
      </c>
      <c r="H33" s="1">
        <v>100</v>
      </c>
      <c r="I33" s="1">
        <v>240</v>
      </c>
      <c r="J33" s="1">
        <v>252.5</v>
      </c>
      <c r="K33" s="1">
        <v>267.5</v>
      </c>
      <c r="L33" s="9">
        <f t="shared" si="6"/>
        <v>267.5</v>
      </c>
      <c r="M33" s="2">
        <v>170</v>
      </c>
      <c r="N33" s="2">
        <v>180</v>
      </c>
      <c r="O33" s="10">
        <v>-185</v>
      </c>
      <c r="P33" s="9">
        <f t="shared" si="7"/>
        <v>180</v>
      </c>
      <c r="Q33" s="1">
        <f t="shared" si="5"/>
        <v>447.5</v>
      </c>
      <c r="R33" s="1">
        <v>285</v>
      </c>
      <c r="S33" s="12">
        <v>300</v>
      </c>
      <c r="T33" s="23">
        <v>-312.5</v>
      </c>
      <c r="V33" s="9">
        <f t="shared" si="8"/>
        <v>300</v>
      </c>
      <c r="W33" s="9">
        <f t="shared" si="9"/>
        <v>747.5</v>
      </c>
    </row>
    <row r="34" spans="1:23" ht="25.5" customHeight="1">
      <c r="A34" s="1" t="s">
        <v>60</v>
      </c>
      <c r="B34" s="1" t="s">
        <v>48</v>
      </c>
      <c r="C34" s="1" t="s">
        <v>25</v>
      </c>
      <c r="D34" s="1">
        <v>35</v>
      </c>
      <c r="E34" s="1">
        <v>104.4</v>
      </c>
      <c r="F34" s="1" t="s">
        <v>26</v>
      </c>
      <c r="G34" s="1">
        <v>39</v>
      </c>
      <c r="H34" s="1">
        <v>110</v>
      </c>
      <c r="I34" s="1">
        <v>202.5</v>
      </c>
      <c r="J34" s="1">
        <v>215</v>
      </c>
      <c r="K34" s="8">
        <v>-227.5</v>
      </c>
      <c r="L34" s="9">
        <f t="shared" si="6"/>
        <v>215</v>
      </c>
      <c r="M34" s="2">
        <v>132.5</v>
      </c>
      <c r="N34" s="2">
        <v>142.5</v>
      </c>
      <c r="O34" s="10">
        <v>-145</v>
      </c>
      <c r="P34" s="9">
        <f t="shared" si="7"/>
        <v>142.5</v>
      </c>
      <c r="Q34" s="1">
        <f t="shared" si="5"/>
        <v>357.5</v>
      </c>
      <c r="R34" s="1">
        <v>212.5</v>
      </c>
      <c r="S34" s="1">
        <v>227.5</v>
      </c>
      <c r="T34" s="8">
        <v>-235</v>
      </c>
      <c r="V34" s="9">
        <f t="shared" si="8"/>
        <v>227.5</v>
      </c>
      <c r="W34" s="9">
        <f t="shared" si="9"/>
        <v>585</v>
      </c>
    </row>
    <row r="35" spans="1:23" ht="25.5" customHeight="1">
      <c r="A35" s="1" t="s">
        <v>61</v>
      </c>
      <c r="B35" s="1" t="s">
        <v>48</v>
      </c>
      <c r="C35" s="1" t="s">
        <v>25</v>
      </c>
      <c r="D35" s="1">
        <v>30</v>
      </c>
      <c r="E35" s="1">
        <v>110</v>
      </c>
      <c r="F35" s="1" t="s">
        <v>26</v>
      </c>
      <c r="G35" s="1">
        <v>33</v>
      </c>
      <c r="H35" s="1">
        <v>110</v>
      </c>
      <c r="I35" s="1">
        <v>205</v>
      </c>
      <c r="J35" s="1">
        <v>220</v>
      </c>
      <c r="K35" s="1">
        <v>227.5</v>
      </c>
      <c r="L35" s="9">
        <f t="shared" si="6"/>
        <v>227.5</v>
      </c>
      <c r="M35" s="2">
        <v>152.5</v>
      </c>
      <c r="N35" s="2">
        <v>165</v>
      </c>
      <c r="O35" s="10">
        <v>-170</v>
      </c>
      <c r="P35" s="9">
        <f t="shared" si="7"/>
        <v>165</v>
      </c>
      <c r="Q35" s="1">
        <f t="shared" si="5"/>
        <v>392.5</v>
      </c>
      <c r="R35" s="1">
        <v>242.5</v>
      </c>
      <c r="S35" s="8">
        <v>-267.5</v>
      </c>
      <c r="T35" s="8">
        <v>-267.5</v>
      </c>
      <c r="V35" s="9">
        <f t="shared" si="8"/>
        <v>242.5</v>
      </c>
      <c r="W35" s="9">
        <f t="shared" si="9"/>
        <v>635</v>
      </c>
    </row>
    <row r="36" spans="1:23" ht="25.5" customHeight="1">
      <c r="A36" s="1" t="s">
        <v>42</v>
      </c>
      <c r="B36" s="1" t="s">
        <v>48</v>
      </c>
      <c r="C36" s="1" t="s">
        <v>25</v>
      </c>
      <c r="D36" s="1">
        <v>61</v>
      </c>
      <c r="E36" s="1">
        <v>116.5</v>
      </c>
      <c r="F36" s="1" t="s">
        <v>26</v>
      </c>
      <c r="G36" s="1">
        <v>64</v>
      </c>
      <c r="H36" s="1">
        <v>125</v>
      </c>
      <c r="I36" s="16">
        <v>175</v>
      </c>
      <c r="J36" s="16">
        <v>200</v>
      </c>
      <c r="K36" s="8">
        <v>-215</v>
      </c>
      <c r="L36" s="9">
        <f t="shared" si="6"/>
        <v>200</v>
      </c>
      <c r="M36" s="14">
        <v>170</v>
      </c>
      <c r="N36" s="14">
        <v>180</v>
      </c>
      <c r="O36" s="14">
        <v>185</v>
      </c>
      <c r="P36" s="9">
        <f t="shared" si="7"/>
        <v>185</v>
      </c>
      <c r="Q36" s="1">
        <f t="shared" si="5"/>
        <v>385</v>
      </c>
      <c r="R36" s="16">
        <v>175</v>
      </c>
      <c r="S36" s="16">
        <v>200</v>
      </c>
      <c r="V36" s="9">
        <f t="shared" si="8"/>
        <v>200</v>
      </c>
      <c r="W36" s="9">
        <f t="shared" si="9"/>
        <v>585</v>
      </c>
    </row>
    <row r="37" spans="1:251" ht="25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4"/>
      <c r="M37" s="3"/>
      <c r="N37" s="3"/>
      <c r="O37" s="3"/>
      <c r="P37" s="24"/>
      <c r="Q37" s="3"/>
      <c r="R37" s="3"/>
      <c r="S37" s="3"/>
      <c r="T37" s="3"/>
      <c r="U37" s="3"/>
      <c r="V37" s="24"/>
      <c r="W37" s="2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3" ht="25.5" customHeight="1">
      <c r="A38" s="1" t="s">
        <v>62</v>
      </c>
      <c r="B38" s="1" t="s">
        <v>63</v>
      </c>
      <c r="C38" s="1" t="s">
        <v>25</v>
      </c>
      <c r="D38" s="1">
        <v>25</v>
      </c>
      <c r="E38" s="1">
        <v>101.6</v>
      </c>
      <c r="F38" s="1" t="s">
        <v>26</v>
      </c>
      <c r="G38" s="1">
        <v>33</v>
      </c>
      <c r="H38" s="1">
        <v>110</v>
      </c>
      <c r="I38" s="1">
        <v>365</v>
      </c>
      <c r="J38" s="1">
        <v>390</v>
      </c>
      <c r="K38" s="1">
        <v>410</v>
      </c>
      <c r="L38" s="9">
        <f>IF(MAX(I38:K38)&gt;0,MAX(I38:K38),0)</f>
        <v>410</v>
      </c>
      <c r="M38" s="10">
        <v>-255</v>
      </c>
      <c r="N38" s="10">
        <v>-255</v>
      </c>
      <c r="O38" s="10">
        <v>-255</v>
      </c>
      <c r="P38" s="9">
        <f>IF(MAX(M38:O38)&gt;0,MAX(M38:O38),0)</f>
        <v>0</v>
      </c>
      <c r="Q38" s="20">
        <f aca="true" t="shared" si="10" ref="Q38:Q45">L38+P38</f>
        <v>410</v>
      </c>
      <c r="R38" s="1">
        <v>0</v>
      </c>
      <c r="V38" s="9">
        <f>IF(MAX(R38:T38)&gt;0,MAX(R38:T38),0)</f>
        <v>0</v>
      </c>
      <c r="W38" s="9">
        <v>0</v>
      </c>
    </row>
    <row r="39" spans="1:23" ht="25.5" customHeight="1">
      <c r="A39" s="1" t="s">
        <v>64</v>
      </c>
      <c r="B39" s="1" t="s">
        <v>63</v>
      </c>
      <c r="C39" s="1" t="s">
        <v>25</v>
      </c>
      <c r="D39" s="1">
        <v>25</v>
      </c>
      <c r="E39" s="1">
        <v>107</v>
      </c>
      <c r="F39" s="1" t="s">
        <v>26</v>
      </c>
      <c r="G39" s="1">
        <v>33</v>
      </c>
      <c r="H39" s="1">
        <v>110</v>
      </c>
      <c r="I39" s="8">
        <v>-317.5</v>
      </c>
      <c r="J39" s="8">
        <v>-317.5</v>
      </c>
      <c r="K39" s="8">
        <v>-317.5</v>
      </c>
      <c r="L39" s="9">
        <f>IF(MAX(I39:K39)&gt;0,MAX(I39:K39),0)</f>
        <v>0</v>
      </c>
      <c r="M39" s="2">
        <v>0</v>
      </c>
      <c r="P39" s="9">
        <f>IF(MAX(M39:O39)&gt;0,MAX(M39:O39),0)</f>
        <v>0</v>
      </c>
      <c r="Q39" s="20">
        <f t="shared" si="10"/>
        <v>0</v>
      </c>
      <c r="R39" s="1">
        <v>0</v>
      </c>
      <c r="V39" s="9">
        <f>IF(MAX(R39:T39)&gt;0,MAX(R39:T39),0)</f>
        <v>0</v>
      </c>
      <c r="W39" s="9">
        <v>0</v>
      </c>
    </row>
    <row r="40" spans="1:23" ht="25.5" customHeight="1">
      <c r="A40" s="1" t="s">
        <v>65</v>
      </c>
      <c r="B40" s="1" t="s">
        <v>63</v>
      </c>
      <c r="C40" s="1" t="s">
        <v>25</v>
      </c>
      <c r="D40" s="1">
        <v>57</v>
      </c>
      <c r="E40" s="1">
        <v>59</v>
      </c>
      <c r="F40" s="1" t="s">
        <v>26</v>
      </c>
      <c r="G40" s="1">
        <v>59</v>
      </c>
      <c r="H40" s="1">
        <v>60</v>
      </c>
      <c r="I40" s="8">
        <v>-162.5</v>
      </c>
      <c r="J40" s="1">
        <v>162.5</v>
      </c>
      <c r="K40" s="25">
        <v>-187.5</v>
      </c>
      <c r="L40" s="9">
        <f>IF(MAX(I40:K40)&gt;0,MAX(I40:K40),0)</f>
        <v>162.5</v>
      </c>
      <c r="M40" s="2">
        <v>125</v>
      </c>
      <c r="N40" s="14">
        <v>133</v>
      </c>
      <c r="O40" s="17">
        <v>-135</v>
      </c>
      <c r="P40" s="9">
        <f>IF(MAX(M40:O40)&gt;0,MAX(M40:O40),0)</f>
        <v>133</v>
      </c>
      <c r="Q40" s="1">
        <f t="shared" si="10"/>
        <v>295.5</v>
      </c>
      <c r="R40" s="1">
        <v>100</v>
      </c>
      <c r="V40" s="9">
        <f>IF(MAX(R40:T40)&gt;0,MAX(R40:T40),0)</f>
        <v>100</v>
      </c>
      <c r="W40" s="9">
        <f aca="true" t="shared" si="11" ref="W40:W45">IF(L40=0,0,IF(P40=0,0,IF(V40=0,0,L40+P40+V40)))</f>
        <v>395.5</v>
      </c>
    </row>
    <row r="41" spans="1:23" ht="25.5" customHeight="1">
      <c r="A41" s="1" t="s">
        <v>66</v>
      </c>
      <c r="B41" s="1" t="s">
        <v>63</v>
      </c>
      <c r="C41" s="1" t="s">
        <v>25</v>
      </c>
      <c r="D41" s="1">
        <v>23</v>
      </c>
      <c r="E41" s="1">
        <v>107</v>
      </c>
      <c r="F41" s="1" t="s">
        <v>26</v>
      </c>
      <c r="G41" s="1">
        <v>23</v>
      </c>
      <c r="H41" s="1">
        <v>110</v>
      </c>
      <c r="I41" s="1">
        <v>230</v>
      </c>
      <c r="J41" s="8">
        <v>-240</v>
      </c>
      <c r="K41" s="8">
        <v>-247.5</v>
      </c>
      <c r="L41" s="9">
        <f>IF(MAX(I41:K41)&gt;0,MAX(I41:K41),0)</f>
        <v>230</v>
      </c>
      <c r="M41" s="2">
        <v>135</v>
      </c>
      <c r="N41" s="10">
        <v>-222.5</v>
      </c>
      <c r="O41" s="10">
        <v>-222.5</v>
      </c>
      <c r="P41" s="9">
        <f>IF(MAX(M41:O41)&gt;0,MAX(M41:O41),0)</f>
        <v>135</v>
      </c>
      <c r="Q41" s="1">
        <f t="shared" si="10"/>
        <v>365</v>
      </c>
      <c r="R41" s="1">
        <v>237.5</v>
      </c>
      <c r="V41" s="9">
        <f>IF(MAX(R41:T41)&gt;0,MAX(R41:T41),0)</f>
        <v>237.5</v>
      </c>
      <c r="W41" s="9">
        <f t="shared" si="11"/>
        <v>602.5</v>
      </c>
    </row>
    <row r="42" spans="1:23" ht="25.5" customHeight="1">
      <c r="A42" s="1" t="s">
        <v>67</v>
      </c>
      <c r="B42" s="1" t="s">
        <v>63</v>
      </c>
      <c r="C42" s="1" t="s">
        <v>25</v>
      </c>
      <c r="D42" s="1">
        <v>37</v>
      </c>
      <c r="E42" s="1">
        <v>124.6</v>
      </c>
      <c r="F42" s="1" t="s">
        <v>26</v>
      </c>
      <c r="G42" s="1">
        <v>39</v>
      </c>
      <c r="H42" s="1">
        <v>125</v>
      </c>
      <c r="I42" s="1">
        <v>435</v>
      </c>
      <c r="J42" s="8">
        <v>-467.5</v>
      </c>
      <c r="K42" s="8">
        <v>-467.5</v>
      </c>
      <c r="L42" s="9">
        <f>IF(MAX(I31:K42)&gt;0,MAX(I31:K42),0)</f>
        <v>435</v>
      </c>
      <c r="M42" s="2">
        <v>290</v>
      </c>
      <c r="N42" s="2">
        <v>322.5</v>
      </c>
      <c r="O42" s="10">
        <v>-332.5</v>
      </c>
      <c r="P42" s="9">
        <f>IF(MAX(M31:O42)&gt;0,MAX(M31:O42),0)</f>
        <v>322.5</v>
      </c>
      <c r="Q42" s="1">
        <f t="shared" si="10"/>
        <v>757.5</v>
      </c>
      <c r="R42" s="1">
        <v>300</v>
      </c>
      <c r="S42" s="1">
        <v>320</v>
      </c>
      <c r="V42" s="9">
        <f>IF(MAX(R31:T42)&gt;0,MAX(R31:T42),0)</f>
        <v>320</v>
      </c>
      <c r="W42" s="9">
        <f t="shared" si="11"/>
        <v>1077.5</v>
      </c>
    </row>
    <row r="43" spans="1:23" ht="25.5" customHeight="1">
      <c r="A43" s="1" t="s">
        <v>68</v>
      </c>
      <c r="B43" s="1" t="s">
        <v>69</v>
      </c>
      <c r="C43" s="1" t="s">
        <v>25</v>
      </c>
      <c r="D43" s="1">
        <v>28</v>
      </c>
      <c r="E43" s="1">
        <v>82.4</v>
      </c>
      <c r="F43" s="1" t="s">
        <v>26</v>
      </c>
      <c r="G43" s="1">
        <v>33</v>
      </c>
      <c r="H43" s="1">
        <v>82.5</v>
      </c>
      <c r="I43" s="1">
        <v>225</v>
      </c>
      <c r="J43" s="1">
        <v>235</v>
      </c>
      <c r="K43" s="1">
        <v>245</v>
      </c>
      <c r="L43" s="9">
        <f>IF(MAX(I43:K43)&gt;0,MAX(I43:K43),0)</f>
        <v>245</v>
      </c>
      <c r="M43" s="10">
        <v>-150</v>
      </c>
      <c r="N43" s="2">
        <v>150</v>
      </c>
      <c r="O43" s="10">
        <v>-157.5</v>
      </c>
      <c r="P43" s="9">
        <f>IF(MAX(M43:O43)&gt;0,MAX(M43:O43),0)</f>
        <v>150</v>
      </c>
      <c r="Q43" s="1">
        <f t="shared" si="10"/>
        <v>395</v>
      </c>
      <c r="R43" s="1">
        <v>275</v>
      </c>
      <c r="S43" s="1">
        <v>300</v>
      </c>
      <c r="T43" s="1">
        <v>310</v>
      </c>
      <c r="V43" s="9">
        <f>IF(MAX(R43:T43)&gt;0,MAX(R43:T43),0)</f>
        <v>310</v>
      </c>
      <c r="W43" s="9">
        <f t="shared" si="11"/>
        <v>705</v>
      </c>
    </row>
    <row r="44" spans="1:23" ht="25.5" customHeight="1">
      <c r="A44" s="1" t="s">
        <v>70</v>
      </c>
      <c r="B44" s="1" t="s">
        <v>69</v>
      </c>
      <c r="C44" s="1" t="s">
        <v>25</v>
      </c>
      <c r="D44" s="1">
        <v>19</v>
      </c>
      <c r="E44" s="1">
        <v>99</v>
      </c>
      <c r="F44" s="1" t="s">
        <v>26</v>
      </c>
      <c r="G44" s="1">
        <v>19</v>
      </c>
      <c r="H44" s="1">
        <v>100</v>
      </c>
      <c r="I44" s="1">
        <v>245</v>
      </c>
      <c r="J44" s="8">
        <v>-262.5</v>
      </c>
      <c r="K44" s="8">
        <v>-262.5</v>
      </c>
      <c r="L44" s="9">
        <f>IF(MAX(I44:K44)&gt;0,MAX(I44:K44),0)</f>
        <v>245</v>
      </c>
      <c r="M44" s="2">
        <v>140</v>
      </c>
      <c r="N44" s="2">
        <v>150</v>
      </c>
      <c r="O44" s="2">
        <v>160</v>
      </c>
      <c r="P44" s="9">
        <f>IF(MAX(M44:O44)&gt;0,MAX(M44:O44),0)</f>
        <v>160</v>
      </c>
      <c r="Q44" s="1">
        <f t="shared" si="10"/>
        <v>405</v>
      </c>
      <c r="R44" s="1">
        <v>250</v>
      </c>
      <c r="S44" s="1">
        <v>275</v>
      </c>
      <c r="T44" s="8">
        <v>-295</v>
      </c>
      <c r="V44" s="9">
        <f>IF(MAX(R44:T44)&gt;0,MAX(R44:T44),0)</f>
        <v>275</v>
      </c>
      <c r="W44" s="9">
        <f t="shared" si="11"/>
        <v>680</v>
      </c>
    </row>
    <row r="45" spans="1:23" ht="25.5" customHeight="1">
      <c r="A45" s="1" t="s">
        <v>71</v>
      </c>
      <c r="B45" s="1" t="s">
        <v>69</v>
      </c>
      <c r="C45" s="1" t="s">
        <v>25</v>
      </c>
      <c r="D45" s="1">
        <v>26</v>
      </c>
      <c r="E45" s="1">
        <v>106.6</v>
      </c>
      <c r="F45" s="1" t="s">
        <v>26</v>
      </c>
      <c r="G45" s="1">
        <v>33</v>
      </c>
      <c r="H45" s="1">
        <v>110</v>
      </c>
      <c r="I45" s="1">
        <v>265</v>
      </c>
      <c r="J45" s="1">
        <v>280</v>
      </c>
      <c r="K45" s="1">
        <v>290</v>
      </c>
      <c r="L45" s="9">
        <f>IF(MAX(I45:K45)&gt;0,MAX(I45:K45),0)</f>
        <v>290</v>
      </c>
      <c r="M45" s="2">
        <v>167.5</v>
      </c>
      <c r="N45" s="2">
        <v>177.5</v>
      </c>
      <c r="O45" s="2">
        <v>185</v>
      </c>
      <c r="P45" s="9">
        <f>IF(MAX(M45:O45)&gt;0,MAX(M45:O45),0)</f>
        <v>185</v>
      </c>
      <c r="Q45" s="1">
        <f t="shared" si="10"/>
        <v>475</v>
      </c>
      <c r="R45" s="1">
        <v>252.5</v>
      </c>
      <c r="S45" s="1">
        <v>267.5</v>
      </c>
      <c r="T45" s="1">
        <v>280</v>
      </c>
      <c r="V45" s="9">
        <f>IF(MAX(R45:T45)&gt;0,MAX(R45:T45),0)</f>
        <v>280</v>
      </c>
      <c r="W45" s="9">
        <f t="shared" si="11"/>
        <v>755</v>
      </c>
    </row>
    <row r="46" ht="25.5" customHeight="1">
      <c r="P46" s="9"/>
    </row>
    <row r="47" spans="1:17" ht="25.5" customHeight="1">
      <c r="A47" s="1" t="s">
        <v>72</v>
      </c>
      <c r="B47" s="1" t="s">
        <v>73</v>
      </c>
      <c r="C47" s="1" t="s">
        <v>25</v>
      </c>
      <c r="D47" s="1">
        <v>40</v>
      </c>
      <c r="E47" s="1">
        <v>75</v>
      </c>
      <c r="F47" s="1" t="s">
        <v>26</v>
      </c>
      <c r="G47" s="1">
        <v>44</v>
      </c>
      <c r="H47" s="1">
        <v>75</v>
      </c>
      <c r="L47" s="1">
        <f aca="true" t="shared" si="12" ref="L47:L53">IF(MAX(I47:K47)&gt;0,MAX(I47:K47),0)</f>
        <v>0</v>
      </c>
      <c r="M47" s="10">
        <v>-157.5</v>
      </c>
      <c r="N47" s="2">
        <v>157.5</v>
      </c>
      <c r="O47" s="26">
        <v>-168.5</v>
      </c>
      <c r="P47" s="9">
        <f aca="true" t="shared" si="13" ref="P47:P53">IF(MAX(M47:O47)&gt;0,MAX(M47:O47),0)</f>
        <v>157.5</v>
      </c>
      <c r="Q47" s="3"/>
    </row>
    <row r="48" spans="1:17" ht="25.5" customHeight="1">
      <c r="A48" s="1" t="s">
        <v>55</v>
      </c>
      <c r="B48" s="1" t="s">
        <v>73</v>
      </c>
      <c r="C48" s="1" t="s">
        <v>25</v>
      </c>
      <c r="D48" s="1">
        <v>58</v>
      </c>
      <c r="E48" s="1">
        <v>87.8</v>
      </c>
      <c r="F48" s="1" t="s">
        <v>26</v>
      </c>
      <c r="G48" s="1">
        <v>59</v>
      </c>
      <c r="H48" s="1">
        <v>90</v>
      </c>
      <c r="L48" s="1">
        <f t="shared" si="12"/>
        <v>0</v>
      </c>
      <c r="M48" s="2">
        <v>130</v>
      </c>
      <c r="N48" s="2">
        <v>137.5</v>
      </c>
      <c r="O48" s="10">
        <v>-140</v>
      </c>
      <c r="P48" s="9">
        <f t="shared" si="13"/>
        <v>137.5</v>
      </c>
      <c r="Q48" s="3"/>
    </row>
    <row r="49" spans="1:17" ht="25.5" customHeight="1">
      <c r="A49" s="1" t="s">
        <v>74</v>
      </c>
      <c r="B49" s="1" t="s">
        <v>73</v>
      </c>
      <c r="C49" s="1" t="s">
        <v>25</v>
      </c>
      <c r="D49" s="1">
        <v>34</v>
      </c>
      <c r="E49" s="1">
        <v>97.8</v>
      </c>
      <c r="F49" s="1" t="s">
        <v>26</v>
      </c>
      <c r="G49" s="1">
        <v>39</v>
      </c>
      <c r="H49" s="1">
        <v>100</v>
      </c>
      <c r="L49" s="1">
        <f t="shared" si="12"/>
        <v>0</v>
      </c>
      <c r="M49" s="2">
        <v>167.5</v>
      </c>
      <c r="N49" s="2">
        <v>175</v>
      </c>
      <c r="O49" s="2">
        <v>182.5</v>
      </c>
      <c r="P49" s="9">
        <f t="shared" si="13"/>
        <v>182.5</v>
      </c>
      <c r="Q49" s="3"/>
    </row>
    <row r="50" spans="1:17" ht="25.5" customHeight="1">
      <c r="A50" s="1" t="s">
        <v>75</v>
      </c>
      <c r="B50" s="1" t="s">
        <v>73</v>
      </c>
      <c r="C50" s="1" t="s">
        <v>25</v>
      </c>
      <c r="D50" s="1">
        <v>35</v>
      </c>
      <c r="E50" s="1">
        <v>128</v>
      </c>
      <c r="F50" s="1" t="s">
        <v>26</v>
      </c>
      <c r="G50" s="1">
        <v>39</v>
      </c>
      <c r="H50" s="1">
        <v>140</v>
      </c>
      <c r="L50" s="1">
        <f t="shared" si="12"/>
        <v>0</v>
      </c>
      <c r="M50" s="10">
        <v>-240</v>
      </c>
      <c r="N50" s="10">
        <v>-240</v>
      </c>
      <c r="O50" s="10">
        <v>-250</v>
      </c>
      <c r="P50" s="9">
        <f t="shared" si="13"/>
        <v>0</v>
      </c>
      <c r="Q50" s="3"/>
    </row>
    <row r="51" spans="1:17" ht="25.5" customHeight="1">
      <c r="A51" s="1" t="s">
        <v>76</v>
      </c>
      <c r="B51" s="1" t="s">
        <v>73</v>
      </c>
      <c r="C51" s="1" t="s">
        <v>25</v>
      </c>
      <c r="D51" s="1">
        <v>37</v>
      </c>
      <c r="E51" s="1">
        <v>134.2</v>
      </c>
      <c r="F51" s="1" t="s">
        <v>26</v>
      </c>
      <c r="G51" s="1">
        <v>39</v>
      </c>
      <c r="H51" s="1">
        <v>140</v>
      </c>
      <c r="I51" s="18"/>
      <c r="J51" s="18"/>
      <c r="K51" s="18"/>
      <c r="L51" s="1">
        <f t="shared" si="12"/>
        <v>0</v>
      </c>
      <c r="M51" s="14">
        <v>325</v>
      </c>
      <c r="N51" s="14">
        <v>335</v>
      </c>
      <c r="O51" s="10">
        <v>-345</v>
      </c>
      <c r="P51" s="9">
        <f t="shared" si="13"/>
        <v>335</v>
      </c>
      <c r="Q51" s="3"/>
    </row>
    <row r="52" spans="1:17" ht="25.5" customHeight="1">
      <c r="A52" s="1" t="s">
        <v>77</v>
      </c>
      <c r="B52" s="1" t="s">
        <v>73</v>
      </c>
      <c r="C52" s="1" t="s">
        <v>25</v>
      </c>
      <c r="D52" s="1">
        <v>24</v>
      </c>
      <c r="E52" s="1">
        <v>152.2</v>
      </c>
      <c r="F52" s="1" t="s">
        <v>26</v>
      </c>
      <c r="G52" s="1">
        <v>33</v>
      </c>
      <c r="H52" s="1">
        <v>999</v>
      </c>
      <c r="L52" s="1">
        <f t="shared" si="12"/>
        <v>0</v>
      </c>
      <c r="M52" s="2">
        <v>327.5</v>
      </c>
      <c r="N52" s="2">
        <v>350</v>
      </c>
      <c r="O52" s="10">
        <v>-367.5</v>
      </c>
      <c r="P52" s="9">
        <f t="shared" si="13"/>
        <v>350</v>
      </c>
      <c r="Q52" s="3"/>
    </row>
    <row r="53" spans="1:16" ht="25.5" customHeight="1">
      <c r="A53" s="1" t="s">
        <v>78</v>
      </c>
      <c r="B53" s="1" t="s">
        <v>79</v>
      </c>
      <c r="C53" s="1" t="s">
        <v>25</v>
      </c>
      <c r="D53" s="1">
        <v>29</v>
      </c>
      <c r="E53" s="1">
        <v>82.2</v>
      </c>
      <c r="F53" s="1" t="s">
        <v>26</v>
      </c>
      <c r="G53" s="1">
        <v>33</v>
      </c>
      <c r="H53" s="1">
        <v>82.5</v>
      </c>
      <c r="L53" s="1">
        <f t="shared" si="12"/>
        <v>0</v>
      </c>
      <c r="M53" s="2">
        <v>130</v>
      </c>
      <c r="N53" s="2">
        <v>137.5</v>
      </c>
      <c r="O53" s="2">
        <v>147.5</v>
      </c>
      <c r="P53" s="9">
        <f t="shared" si="13"/>
        <v>147.5</v>
      </c>
    </row>
    <row r="54" ht="25.5" customHeight="1">
      <c r="P54" s="9"/>
    </row>
    <row r="55" spans="1:17" ht="25.5" customHeight="1">
      <c r="A55" s="1" t="s">
        <v>80</v>
      </c>
      <c r="B55" s="1" t="s">
        <v>81</v>
      </c>
      <c r="C55" s="1" t="s">
        <v>25</v>
      </c>
      <c r="D55" s="1">
        <v>35</v>
      </c>
      <c r="E55" s="1">
        <v>84</v>
      </c>
      <c r="F55" s="1" t="s">
        <v>26</v>
      </c>
      <c r="G55" s="1">
        <v>39</v>
      </c>
      <c r="H55" s="1">
        <v>90</v>
      </c>
      <c r="L55" s="1">
        <f>IF(MAX(I55:K55)&gt;0,MAX(I55:K55),0)</f>
        <v>0</v>
      </c>
      <c r="M55" s="2">
        <v>165</v>
      </c>
      <c r="N55" s="2">
        <v>175</v>
      </c>
      <c r="O55" s="10">
        <v>-182.5</v>
      </c>
      <c r="P55" s="9">
        <f>IF(MAX(M55:O55)&gt;0,MAX(M55:O55),0)</f>
        <v>175</v>
      </c>
      <c r="Q55" s="3"/>
    </row>
    <row r="56" spans="1:17" ht="25.5" customHeight="1">
      <c r="A56" s="1" t="s">
        <v>82</v>
      </c>
      <c r="B56" s="1" t="s">
        <v>81</v>
      </c>
      <c r="C56" s="1" t="s">
        <v>25</v>
      </c>
      <c r="D56" s="1">
        <v>56</v>
      </c>
      <c r="E56" s="1">
        <v>110.4</v>
      </c>
      <c r="F56" s="1" t="s">
        <v>26</v>
      </c>
      <c r="G56" s="1">
        <v>59</v>
      </c>
      <c r="H56" s="1">
        <v>125</v>
      </c>
      <c r="L56" s="1">
        <f>IF(MAX(I56:K56)&gt;0,MAX(I56:K56),0)</f>
        <v>0</v>
      </c>
      <c r="M56" s="2">
        <v>205</v>
      </c>
      <c r="N56" s="2">
        <v>227.5</v>
      </c>
      <c r="O56" s="10">
        <v>-237.5</v>
      </c>
      <c r="P56" s="9">
        <f>IF(MAX(M56:O56)&gt;0,MAX(M56:O56),0)</f>
        <v>227.5</v>
      </c>
      <c r="Q56" s="3"/>
    </row>
    <row r="58" ht="25.5" customHeight="1">
      <c r="A58" s="16" t="s">
        <v>83</v>
      </c>
    </row>
    <row r="59" ht="25.5" customHeight="1">
      <c r="A59" s="27" t="s">
        <v>84</v>
      </c>
    </row>
  </sheetData>
  <sheetProtection/>
  <autoFilter ref="A1:AG296"/>
  <printOptions/>
  <pageMargins left="0.247916667" right="0" top="0.234027778" bottom="0.234027778" header="0.511805555555556" footer="0.511805555555556"/>
  <pageSetup horizontalDpi="300" verticalDpi="300" orientation="landscape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73">
      <selection activeCell="J8" sqref="J8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4" sqref="A4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B15" sqref="B15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12" sqref="B12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E29" sqref="E29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D28" sqref="D28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pane ySplit="1" topLeftCell="A40" activePane="bottomLeft" state="frozen"/>
      <selection pane="topLeft" activeCell="A1" sqref="A1"/>
      <selection pane="bottomLeft" activeCell="X55" sqref="X55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D3827" sqref="D3827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H15" sqref="H15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Bruce</cp:lastModifiedBy>
  <cp:lastPrinted>2009-06-05T18:06:09Z</cp:lastPrinted>
  <dcterms:created xsi:type="dcterms:W3CDTF">2011-05-18T02:23:58Z</dcterms:created>
  <dcterms:modified xsi:type="dcterms:W3CDTF">2011-05-18T02:23:59Z</dcterms:modified>
  <cp:category/>
  <cp:version/>
  <cp:contentType/>
  <cp:contentStatus/>
</cp:coreProperties>
</file>